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06F33741-C823-4059-B8EC-05C7DECE88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<sst xmlns="http://schemas.openxmlformats.org/spreadsheetml/2006/main" count="99" uniqueCount="51">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</sst>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K27" sqref="K27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3028210</v>
      </c>
      <c r="D11" s="22">
        <v>13391823.609999999</v>
      </c>
      <c r="E11" s="22">
        <f t="shared" si="2"/>
        <v>16420033.609999999</v>
      </c>
      <c r="F11" s="22">
        <v>1834700.85</v>
      </c>
      <c r="G11" s="22">
        <v>1834700.85</v>
      </c>
      <c r="H11" s="22">
        <f t="shared" si="3"/>
        <v>-1193509.1499999999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15209401.380000001</v>
      </c>
      <c r="E12" s="22">
        <f t="shared" si="2"/>
        <v>15209401.380000001</v>
      </c>
      <c r="F12" s="22">
        <v>6736106.3799999999</v>
      </c>
      <c r="G12" s="22">
        <v>6736106.3799999999</v>
      </c>
      <c r="H12" s="22">
        <f t="shared" si="3"/>
        <v>6736106.3799999999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37533763.259999998</v>
      </c>
      <c r="D13" s="22">
        <v>130777.19</v>
      </c>
      <c r="E13" s="22">
        <f t="shared" si="2"/>
        <v>37664540.449999996</v>
      </c>
      <c r="F13" s="22">
        <v>28082490.140000001</v>
      </c>
      <c r="G13" s="22">
        <v>28082490.140000001</v>
      </c>
      <c r="H13" s="22">
        <f t="shared" si="3"/>
        <v>-9451273.1199999973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40561973.259999998</v>
      </c>
      <c r="D16" s="23">
        <f t="shared" ref="D16:H16" si="6">SUM(D5:D14)</f>
        <v>28732002.180000003</v>
      </c>
      <c r="E16" s="23">
        <f t="shared" si="6"/>
        <v>69293975.439999998</v>
      </c>
      <c r="F16" s="23">
        <f t="shared" si="6"/>
        <v>36653297.370000005</v>
      </c>
      <c r="G16" s="11">
        <f t="shared" si="6"/>
        <v>36653297.370000005</v>
      </c>
      <c r="H16" s="12">
        <f t="shared" si="6"/>
        <v>-3908675.8899999969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40561973.259999998</v>
      </c>
      <c r="D31" s="26">
        <f t="shared" si="14"/>
        <v>13522600.799999999</v>
      </c>
      <c r="E31" s="26">
        <f t="shared" si="14"/>
        <v>54084574.059999995</v>
      </c>
      <c r="F31" s="26">
        <f t="shared" si="14"/>
        <v>29917190.990000002</v>
      </c>
      <c r="G31" s="26">
        <f t="shared" si="14"/>
        <v>29917190.990000002</v>
      </c>
      <c r="H31" s="26">
        <f t="shared" si="14"/>
        <v>-10644782.269999998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3028210</v>
      </c>
      <c r="D34" s="25">
        <v>13391823.609999999</v>
      </c>
      <c r="E34" s="25">
        <f>C34+D34</f>
        <v>16420033.609999999</v>
      </c>
      <c r="F34" s="25">
        <v>1834700.85</v>
      </c>
      <c r="G34" s="25">
        <v>1834700.85</v>
      </c>
      <c r="H34" s="25">
        <f t="shared" si="15"/>
        <v>-1193509.1499999999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37533763.259999998</v>
      </c>
      <c r="D35" s="25">
        <v>130777.19</v>
      </c>
      <c r="E35" s="25">
        <f>C35+D35</f>
        <v>37664540.449999996</v>
      </c>
      <c r="F35" s="25">
        <v>28082490.140000001</v>
      </c>
      <c r="G35" s="25">
        <v>28082490.140000001</v>
      </c>
      <c r="H35" s="25">
        <f t="shared" ref="H35" si="16">G35-C35</f>
        <v>-9451273.1199999973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40561973.259999998</v>
      </c>
      <c r="D39" s="23">
        <f t="shared" ref="D39:H39" si="18">SUM(D37+D31+D21)</f>
        <v>13522600.799999999</v>
      </c>
      <c r="E39" s="23">
        <f t="shared" si="18"/>
        <v>54084574.059999995</v>
      </c>
      <c r="F39" s="23">
        <f t="shared" si="18"/>
        <v>29917190.990000002</v>
      </c>
      <c r="G39" s="23">
        <f t="shared" si="18"/>
        <v>29917190.990000002</v>
      </c>
      <c r="H39" s="12">
        <f t="shared" si="18"/>
        <v>-10644782.269999998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2019-04-05T21:16:20Z</cp:lastPrinted>
  <dcterms:created xsi:type="dcterms:W3CDTF">2012-12-11T20:48:19Z</dcterms:created>
  <dcterms:modified xsi:type="dcterms:W3CDTF">2020-07-17T18:51:13Z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